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5" i="1" l="1"/>
  <c r="H28" i="1"/>
  <c r="H36" i="1"/>
  <c r="H37" i="1"/>
  <c r="H57" i="1" l="1"/>
  <c r="H18" i="1" l="1"/>
  <c r="H31" i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<sst xmlns="http://schemas.openxmlformats.org/spreadsheetml/2006/main" count="60" uniqueCount="35">
  <si>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</si>
  <si>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</si>
  <si>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</si>
  <si>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</si>
  <si>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</si>
  <si>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</si>
  <si>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</si>
  <si>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</si>
  <si>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</si>
  <si>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</si>
  <si>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</si>
  <si>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</si>
  <si>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</si>
  <si>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</si>
  <si>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</si>
  <si>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</si>
  <si>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</si>
  <si>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</si>
  <si>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</si>
  <si>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</si>
  <si>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</si>
  <si>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</si>
  <si>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</si>
  <si>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</si>
  <si>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</si>
  <si>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</si>
  <si>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</si>
  <si>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</si>
  <si>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</si>
  <si>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UKUPNO MATERIJALNI TROŠKOVI-participacija</t>
  </si>
  <si>
    <t>Dana: 11.05.2022.</t>
  </si>
  <si>
    <t xml:space="preserve">Primljena i neutrošena participacija od 11.05.2022. </t>
  </si>
  <si>
    <t>Primljena i neutrošena participacija od 11.05.2022.</t>
  </si>
  <si>
    <t xml:space="preserve">Dana 11.05.2022.godine Dom zdravlja Požarevac je izvršio plaćanje prema dobavljačima: </t>
  </si>
  <si>
    <t>JP PTT Pošta Srbije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</si>
</sst>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6" fillId="0" borderId="1" xfId="1" applyFill="1" applyBorder="1"/>
    <xf numFmtId="166" fontId="9" fillId="0" borderId="1" xfId="1" applyNumberFormat="1" applyFon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166" fontId="1" fillId="0" borderId="1" xfId="0" applyNumberFormat="1" applyFont="1" applyBorder="1"/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55" zoomScaleNormal="100" workbookViewId="0">
      <selection activeCell="H41" sqref="H4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8">
        <v>44692</v>
      </c>
      <c r="H12" s="14">
        <v>2063890.23</v>
      </c>
      <c r="I12" s="10"/>
      <c r="J12" s="10"/>
      <c r="K12" s="8"/>
      <c r="L12" s="8"/>
      <c r="M12" s="8"/>
      <c r="N12" s="8"/>
      <c r="O12" s="8"/>
    </row>
    <row r="13" spans="2:15" x14ac:dyDescent="0.25">
      <c r="B13" s="41" t="s">
        <v>8</v>
      </c>
      <c r="C13" s="41"/>
      <c r="D13" s="41"/>
      <c r="E13" s="41"/>
      <c r="F13" s="41"/>
      <c r="G13" s="19">
        <v>44692</v>
      </c>
      <c r="H13" s="2">
        <f>H14+H29-H37-H50</f>
        <v>1918285.1299999992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20">
        <v>44692</v>
      </c>
      <c r="H14" s="3">
        <f>SUM(H15:H28)</f>
        <v>1924880.4799999993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1"/>
      <c r="H15" s="11">
        <v>0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1"/>
      <c r="H16" s="11">
        <v>70605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1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1"/>
      <c r="H18" s="9">
        <f>1720000-4444.44+1720000-1247424.84-2368.42+150000-383129.78+1245000-818554.52+818554.96-1297394.48-18666.62-2500-18900+0.05+1245000+21399.7-1381951.11-11749.95+1245000-1432536.46</f>
        <v>1545334.0899999994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1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1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1"/>
      <c r="H21" s="25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1"/>
      <c r="H22" s="25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1"/>
      <c r="H23" s="9"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1"/>
      <c r="H24" s="9">
        <v>0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1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1"/>
      <c r="H26" s="9">
        <v>292176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1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</f>
        <v>16765.389999999985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20">
        <v>44692</v>
      </c>
      <c r="H29" s="3">
        <f>H30+H31+H32+H33+H35+H36+H34</f>
        <v>115612.83999999991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2"/>
      <c r="H30" s="11">
        <v>0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2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2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2"/>
      <c r="H35" s="9">
        <v>0</v>
      </c>
      <c r="I35" s="10"/>
      <c r="J35" s="10"/>
    </row>
    <row r="36" spans="2:12" x14ac:dyDescent="0.25">
      <c r="B36" s="28" t="s">
        <v>32</v>
      </c>
      <c r="C36" s="29"/>
      <c r="D36" s="29"/>
      <c r="E36" s="29"/>
      <c r="F36" s="30"/>
      <c r="G36" s="22"/>
      <c r="H36" s="9">
        <f>10141+5277+3518-18833.35</f>
        <v>102.65000000000146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3">
        <v>44692</v>
      </c>
      <c r="H37" s="4">
        <f>SUM(H38:H49)</f>
        <v>122208.19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1"/>
      <c r="H38" s="11">
        <v>0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1"/>
      <c r="H39" s="11">
        <v>70605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1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1"/>
      <c r="H41" s="11">
        <v>36000</v>
      </c>
      <c r="I41" s="10"/>
      <c r="J41" s="10"/>
      <c r="L41" s="7"/>
    </row>
    <row r="42" spans="2:12" x14ac:dyDescent="0.25">
      <c r="B42" s="28" t="s">
        <v>14</v>
      </c>
      <c r="C42" s="29"/>
      <c r="D42" s="29"/>
      <c r="E42" s="29"/>
      <c r="F42" s="30"/>
      <c r="G42" s="21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1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1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1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1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1"/>
      <c r="H47" s="9">
        <v>15603.19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1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1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3">
        <v>44692</v>
      </c>
      <c r="H50" s="4">
        <f>SUM(H51:H56)</f>
        <v>0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2"/>
      <c r="H51" s="11">
        <v>0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2"/>
      <c r="H52" s="11">
        <v>0</v>
      </c>
      <c r="I52" s="10"/>
      <c r="J52" s="10"/>
    </row>
    <row r="53" spans="2:12" x14ac:dyDescent="0.25">
      <c r="B53" s="28" t="s">
        <v>19</v>
      </c>
      <c r="C53" s="29"/>
      <c r="D53" s="29"/>
      <c r="E53" s="29"/>
      <c r="F53" s="30"/>
      <c r="G53" s="22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2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2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2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4">
        <v>44692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</f>
        <v>323174.73999999918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2"/>
      <c r="H58" s="2">
        <v>177569.64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2"/>
      <c r="H59" s="6">
        <f>H14+H29-H37-H50+H57-H58</f>
        <v>2063890.2299999981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33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  <row r="63" spans="2:12" x14ac:dyDescent="0.25">
      <c r="B63" s="26" t="s">
        <v>34</v>
      </c>
      <c r="C63" s="27">
        <v>800</v>
      </c>
    </row>
    <row r="64" spans="2:12" x14ac:dyDescent="0.25">
      <c r="B64" s="26" t="s">
        <v>34</v>
      </c>
      <c r="C64" s="27">
        <v>1380</v>
      </c>
    </row>
    <row r="65" spans="2:3" x14ac:dyDescent="0.25">
      <c r="B65" s="53" t="s">
        <v>29</v>
      </c>
      <c r="C65" s="54">
        <f>SUM(C63:C64)</f>
        <v>2180</v>
      </c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2022-05-12T06:27:07Z</dcterms:modified>
  <cp:category/>
  <cp:contentStatus/>
</cp:coreProperties>
</file>